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初期费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<sst xmlns="http://schemas.openxmlformats.org/spreadsheetml/2006/main" count="43" uniqueCount="43">
  <si>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租房初期费用计算表</t>
  </si>
  <si>
    <t xml:space="preserve">只改黄色格子（蓝字）。数值是常见行情的示例，实际以合同和报价单为准。</t>
  </si>
  <si>
    <t xml:space="preserve">条件</t>
  </si>
  <si>
    <t xml:space="preserve">数值</t>
  </si>
  <si>
    <t xml:space="preserve">说明</t>
  </si>
  <si>
    <t xml:space="preserve">月租金（日元）</t>
  </si>
  <si>
    <t xml:space="preserve">房源页上的「賃料」</t>
  </si>
  <si>
    <r>
      <rPr>
        <sz val="11"/>
        <rFont val="Noto Sans CJK SC"/>
        <family val="2"/>
      </rPr>
      <t xml:space="preserve">管理费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共益费（日元）</t>
    </r>
  </si>
  <si>
    <t xml:space="preserve">押金（敷金，月数）</t>
  </si>
  <si>
    <t xml:space="preserve">退租时扣清洁修缮费后退还</t>
  </si>
  <si>
    <t xml:space="preserve">礼金（月数）</t>
  </si>
  <si>
    <t xml:space="preserve">不退还</t>
  </si>
  <si>
    <t xml:space="preserve">中介费（月数，不含税）</t>
  </si>
  <si>
    <r>
      <rPr>
        <i val="true"/>
        <sz val="9"/>
        <color rgb="FF666666"/>
        <rFont val="Noto Sans CJK SC"/>
        <family val="2"/>
      </rPr>
      <t xml:space="preserve">法定上限 </t>
    </r>
    <r>
      <rPr>
        <i val="true"/>
        <sz val="9"/>
        <color rgb="FF666666"/>
        <rFont val="Arial"/>
        <family val="0"/>
        <charset val="1"/>
      </rPr>
      <t xml:space="preserve">1 </t>
    </r>
    <r>
      <rPr>
        <i val="true"/>
        <sz val="9"/>
        <color rgb="FF666666"/>
        <rFont val="Noto Sans CJK SC"/>
        <family val="2"/>
      </rPr>
      <t xml:space="preserve">个月 </t>
    </r>
    <r>
      <rPr>
        <i val="true"/>
        <sz val="9"/>
        <color rgb="FF666666"/>
        <rFont val="Arial"/>
        <family val="0"/>
        <charset val="1"/>
      </rPr>
      <t xml:space="preserve">+ </t>
    </r>
    <r>
      <rPr>
        <i val="true"/>
        <sz val="9"/>
        <color rgb="FF666666"/>
        <rFont val="Noto Sans CJK SC"/>
        <family val="2"/>
      </rPr>
      <t xml:space="preserve">消费税</t>
    </r>
  </si>
  <si>
    <t xml:space="preserve">消费税率</t>
  </si>
  <si>
    <r>
      <rPr>
        <i val="true"/>
        <sz val="9"/>
        <color rgb="FF666666"/>
        <rFont val="Noto Sans CJK SC"/>
        <family val="2"/>
      </rPr>
      <t xml:space="preserve">来源：日本消费税标准税率 </t>
    </r>
    <r>
      <rPr>
        <i val="true"/>
        <sz val="9"/>
        <color rgb="FF666666"/>
        <rFont val="Arial"/>
        <family val="0"/>
        <charset val="1"/>
      </rPr>
      <t xml:space="preserve">10%</t>
    </r>
  </si>
  <si>
    <r>
      <rPr>
        <sz val="11"/>
        <rFont val="Noto Sans CJK SC"/>
        <family val="2"/>
      </rPr>
      <t xml:space="preserve">保证公司费用（占月租</t>
    </r>
    <r>
      <rPr>
        <sz val="11"/>
        <rFont val="Arial"/>
        <family val="0"/>
        <charset val="1"/>
      </rPr>
      <t xml:space="preserve">+</t>
    </r>
    <r>
      <rPr>
        <sz val="11"/>
        <rFont val="Noto Sans CJK SC"/>
        <family val="2"/>
      </rPr>
      <t xml:space="preserve">管理费）</t>
    </r>
  </si>
  <si>
    <r>
      <rPr>
        <i val="true"/>
        <sz val="9"/>
        <color rgb="FF666666"/>
        <rFont val="Noto Sans CJK SC"/>
        <family val="2"/>
      </rPr>
      <t xml:space="preserve">常见 </t>
    </r>
    <r>
      <rPr>
        <i val="true"/>
        <sz val="9"/>
        <color rgb="FF666666"/>
        <rFont val="Arial"/>
        <family val="0"/>
        <charset val="1"/>
      </rPr>
      <t xml:space="preserve">30–100%</t>
    </r>
  </si>
  <si>
    <t xml:space="preserve">火灾保险（日元）</t>
  </si>
  <si>
    <r>
      <rPr>
        <i val="true"/>
        <sz val="9"/>
        <color rgb="FF666666"/>
        <rFont val="Noto Sans CJK SC"/>
        <family val="2"/>
      </rPr>
      <t xml:space="preserve">两年约 </t>
    </r>
    <r>
      <rPr>
        <i val="true"/>
        <sz val="9"/>
        <color rgb="FF666666"/>
        <rFont val="Arial"/>
        <family val="0"/>
        <charset val="1"/>
      </rPr>
      <t xml:space="preserve">1.5–2 </t>
    </r>
    <r>
      <rPr>
        <i val="true"/>
        <sz val="9"/>
        <color rgb="FF666666"/>
        <rFont val="Noto Sans CJK SC"/>
        <family val="2"/>
      </rPr>
      <t xml:space="preserve">万</t>
    </r>
  </si>
  <si>
    <t xml:space="preserve">换锁费（日元）</t>
  </si>
  <si>
    <t xml:space="preserve">预付房租月数</t>
  </si>
  <si>
    <r>
      <rPr>
        <i val="true"/>
        <sz val="9"/>
        <color rgb="FF666666"/>
        <rFont val="Noto Sans CJK SC"/>
        <family val="2"/>
      </rPr>
      <t xml:space="preserve">月中入住时常收当月日割 </t>
    </r>
    <r>
      <rPr>
        <i val="true"/>
        <sz val="9"/>
        <color rgb="FF666666"/>
        <rFont val="Arial"/>
        <family val="0"/>
        <charset val="1"/>
      </rPr>
      <t xml:space="preserve">+ </t>
    </r>
    <r>
      <rPr>
        <i val="true"/>
        <sz val="9"/>
        <color rgb="FF666666"/>
        <rFont val="Noto Sans CJK SC"/>
        <family val="2"/>
      </rPr>
      <t xml:space="preserve">下月</t>
    </r>
  </si>
  <si>
    <t xml:space="preserve">费用</t>
  </si>
  <si>
    <t xml:space="preserve">金额</t>
  </si>
  <si>
    <t xml:space="preserve">计算方式</t>
  </si>
  <si>
    <t xml:space="preserve">押金</t>
  </si>
  <si>
    <t xml:space="preserve">B5 × B7</t>
  </si>
  <si>
    <t xml:space="preserve">礼金</t>
  </si>
  <si>
    <t xml:space="preserve">B5 × B8</t>
  </si>
  <si>
    <t xml:space="preserve">中介费（含税）</t>
  </si>
  <si>
    <t xml:space="preserve">B5 × B9 × (1 + B10)</t>
  </si>
  <si>
    <t xml:space="preserve">保证公司费用</t>
  </si>
  <si>
    <t xml:space="preserve">(B5 + B6) × B11</t>
  </si>
  <si>
    <t xml:space="preserve">火灾保险</t>
  </si>
  <si>
    <t xml:space="preserve">B12</t>
  </si>
  <si>
    <t xml:space="preserve">换锁费</t>
  </si>
  <si>
    <t xml:space="preserve">B13</t>
  </si>
  <si>
    <r>
      <rPr>
        <sz val="11"/>
        <rFont val="Noto Sans CJK SC"/>
        <family val="2"/>
      </rPr>
      <t xml:space="preserve">预付房租 </t>
    </r>
    <r>
      <rPr>
        <sz val="11"/>
        <rFont val="Arial"/>
        <family val="0"/>
        <charset val="1"/>
      </rPr>
      <t xml:space="preserve">+ </t>
    </r>
    <r>
      <rPr>
        <sz val="11"/>
        <rFont val="Noto Sans CJK SC"/>
        <family val="2"/>
      </rPr>
      <t xml:space="preserve">管理费</t>
    </r>
  </si>
  <si>
    <t xml:space="preserve">(B5 + B6) × B14</t>
  </si>
  <si>
    <t xml:space="preserve">初期费用合计</t>
  </si>
  <si>
    <t xml:space="preserve">相当于月租的几倍</t>
  </si>
  <si>
    <t xml:space="preserve">搬家、买家具家电的费用另计。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</si>
</sst>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¥#,##0;&quot;-¥&quot;#,##0;\-"/>
    <numFmt numFmtId="166" formatCode="0.0"/>
    <numFmt numFmtId="167" formatCode="0%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i val="true"/>
      <sz val="9"/>
      <color rgb="FF666666"/>
      <name val="Noto Sans CJK SC"/>
      <family val="2"/>
    </font>
    <font>
      <b val="true"/>
      <sz val="11"/>
      <color rgb="FFFFFFFF"/>
      <name val="Noto Sans CJK SC"/>
      <family val="2"/>
    </font>
    <font>
      <sz val="11"/>
      <name val="Noto Sans CJK SC"/>
      <family val="2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1D22"/>
        <bgColor rgb="FF333300"/>
      </patternFill>
    </fill>
    <fill>
      <patternFill patternType="solid">
        <fgColor rgb="FFFFF6CC"/>
        <bgColor rgb="FFF1F1EF"/>
      </patternFill>
    </fill>
    <fill>
      <patternFill patternType="solid">
        <fgColor rgb="FFF1F1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1F1EF"/>
      <rgbColor rgb="FF660066"/>
      <rgbColor rgb="FFFF8080"/>
      <rgbColor rgb="FF0066CC"/>
      <rgbColor rgb="FFD9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D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4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n">
        <v>70000</v>
      </c>
      <c r="C5" s="2" t="s">
        <v>6</v>
      </c>
    </row>
    <row r="6" customFormat="false" ht="17.15" hidden="false" customHeight="false" outlineLevel="0" collapsed="false">
      <c r="A6" s="4" t="s">
        <v>7</v>
      </c>
      <c r="B6" s="5" t="n">
        <v>5000</v>
      </c>
      <c r="C6" s="2"/>
    </row>
    <row r="7" customFormat="false" ht="15" hidden="false" customHeight="false" outlineLevel="0" collapsed="false">
      <c r="A7" s="4" t="s">
        <v>8</v>
      </c>
      <c r="B7" s="6" t="n">
        <v>1</v>
      </c>
      <c r="C7" s="2" t="s">
        <v>9</v>
      </c>
    </row>
    <row r="8" customFormat="false" ht="15" hidden="false" customHeight="false" outlineLevel="0" collapsed="false">
      <c r="A8" s="4" t="s">
        <v>10</v>
      </c>
      <c r="B8" s="6" t="n">
        <v>1</v>
      </c>
      <c r="C8" s="2" t="s">
        <v>11</v>
      </c>
    </row>
    <row r="9" customFormat="false" ht="15" hidden="false" customHeight="false" outlineLevel="0" collapsed="false">
      <c r="A9" s="4" t="s">
        <v>12</v>
      </c>
      <c r="B9" s="6" t="n">
        <v>1</v>
      </c>
      <c r="C9" s="2" t="s">
        <v>13</v>
      </c>
    </row>
    <row r="10" customFormat="false" ht="15" hidden="false" customHeight="false" outlineLevel="0" collapsed="false">
      <c r="A10" s="4" t="s">
        <v>14</v>
      </c>
      <c r="B10" s="7" t="n">
        <v>0.1</v>
      </c>
      <c r="C10" s="2" t="s">
        <v>15</v>
      </c>
    </row>
    <row r="11" customFormat="false" ht="17.15" hidden="false" customHeight="false" outlineLevel="0" collapsed="false">
      <c r="A11" s="4" t="s">
        <v>16</v>
      </c>
      <c r="B11" s="7" t="n">
        <v>0.5</v>
      </c>
      <c r="C11" s="2" t="s">
        <v>17</v>
      </c>
    </row>
    <row r="12" customFormat="false" ht="15" hidden="false" customHeight="false" outlineLevel="0" collapsed="false">
      <c r="A12" s="4" t="s">
        <v>18</v>
      </c>
      <c r="B12" s="5" t="n">
        <v>20000</v>
      </c>
      <c r="C12" s="2" t="s">
        <v>19</v>
      </c>
    </row>
    <row r="13" customFormat="false" ht="15" hidden="false" customHeight="false" outlineLevel="0" collapsed="false">
      <c r="A13" s="4" t="s">
        <v>20</v>
      </c>
      <c r="B13" s="5" t="n">
        <v>16500</v>
      </c>
      <c r="C13" s="2"/>
    </row>
    <row r="14" customFormat="false" ht="15" hidden="false" customHeight="false" outlineLevel="0" collapsed="false">
      <c r="A14" s="4" t="s">
        <v>21</v>
      </c>
      <c r="B14" s="8" t="n">
        <v>2</v>
      </c>
      <c r="C14" s="2" t="s">
        <v>22</v>
      </c>
    </row>
    <row r="16" customFormat="false" ht="21.75" hidden="false" customHeight="true" outlineLevel="0" collapsed="false">
      <c r="A16" s="3" t="s">
        <v>23</v>
      </c>
      <c r="B16" s="3" t="s">
        <v>24</v>
      </c>
      <c r="C16" s="3" t="s">
        <v>25</v>
      </c>
    </row>
    <row r="17" customFormat="false" ht="15" hidden="false" customHeight="false" outlineLevel="0" collapsed="false">
      <c r="A17" s="4" t="s">
        <v>26</v>
      </c>
      <c r="B17" s="9" t="n">
        <f aca="false">B5*B7</f>
        <v>70000</v>
      </c>
      <c r="C17" s="10" t="s">
        <v>27</v>
      </c>
    </row>
    <row r="18" customFormat="false" ht="15" hidden="false" customHeight="false" outlineLevel="0" collapsed="false">
      <c r="A18" s="4" t="s">
        <v>28</v>
      </c>
      <c r="B18" s="9" t="n">
        <f aca="false">B5*B8</f>
        <v>70000</v>
      </c>
      <c r="C18" s="10" t="s">
        <v>29</v>
      </c>
    </row>
    <row r="19" customFormat="false" ht="15" hidden="false" customHeight="false" outlineLevel="0" collapsed="false">
      <c r="A19" s="4" t="s">
        <v>30</v>
      </c>
      <c r="B19" s="9" t="n">
        <f aca="false">ROUND(B5*B9*(1+B10),0)</f>
        <v>77000</v>
      </c>
      <c r="C19" s="10" t="s">
        <v>31</v>
      </c>
    </row>
    <row r="20" customFormat="false" ht="15" hidden="false" customHeight="false" outlineLevel="0" collapsed="false">
      <c r="A20" s="4" t="s">
        <v>32</v>
      </c>
      <c r="B20" s="9" t="n">
        <f aca="false">ROUND((B5+B6)*B11,0)</f>
        <v>37500</v>
      </c>
      <c r="C20" s="10" t="s">
        <v>33</v>
      </c>
    </row>
    <row r="21" customFormat="false" ht="15" hidden="false" customHeight="false" outlineLevel="0" collapsed="false">
      <c r="A21" s="4" t="s">
        <v>34</v>
      </c>
      <c r="B21" s="9" t="n">
        <f aca="false">B12</f>
        <v>20000</v>
      </c>
      <c r="C21" s="10" t="s">
        <v>35</v>
      </c>
    </row>
    <row r="22" customFormat="false" ht="15" hidden="false" customHeight="false" outlineLevel="0" collapsed="false">
      <c r="A22" s="4" t="s">
        <v>36</v>
      </c>
      <c r="B22" s="9" t="n">
        <f aca="false">B13</f>
        <v>16500</v>
      </c>
      <c r="C22" s="10" t="s">
        <v>37</v>
      </c>
    </row>
    <row r="23" customFormat="false" ht="17.15" hidden="false" customHeight="false" outlineLevel="0" collapsed="false">
      <c r="A23" s="4" t="s">
        <v>38</v>
      </c>
      <c r="B23" s="9" t="n">
        <f aca="false">(B5+B6)*B14</f>
        <v>150000</v>
      </c>
      <c r="C23" s="10" t="s">
        <v>39</v>
      </c>
    </row>
    <row r="24" customFormat="false" ht="15" hidden="false" customHeight="false" outlineLevel="0" collapsed="false">
      <c r="A24" s="11" t="s">
        <v>40</v>
      </c>
      <c r="B24" s="12" t="n">
        <f aca="false">SUM(B17:B23)</f>
        <v>441000</v>
      </c>
    </row>
    <row r="25" customFormat="false" ht="15" hidden="false" customHeight="false" outlineLevel="0" collapsed="false">
      <c r="A25" s="4" t="s">
        <v>41</v>
      </c>
      <c r="B25" s="13" t="n">
        <f aca="false">IFERROR(B24/B5,0)</f>
        <v>6.3</v>
      </c>
    </row>
    <row r="27" customFormat="false" ht="15" hidden="false" customHeight="false" outlineLevel="0" collapsed="false">
      <c r="A27" s="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2026-09-28T00:33:57Z</dcterms:created>
  <dc:creator>openpyxl</dc:creator>
  <dc:description/>
  <dc:language>en-US</dc:language>
  <cp:lastModifiedBy/>
  <dcterms:modified xsi:type="dcterms:W3CDTF">2026-09-28T00:33:57Z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